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'barform04'!$A$1:$K$175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<sst xmlns="http://schemas.openxmlformats.org/spreadsheetml/2006/main" count="219" uniqueCount="150">
  <si>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</si>
  <si>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</si>
  <si>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</si>
  <si>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</si>
  <si>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</si>
  <si>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</si>
  <si>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</si>
  <si>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</si>
  <si>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</si>
  <si>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</si>
  <si>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</si>
  <si>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</si>
  <si>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</si>
  <si>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</si>
  <si>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</si>
  <si>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</si>
  <si>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</si>
  <si>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</si>
  <si>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</si>
  <si>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</si>
  <si>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</si>
  <si>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</si>
  <si>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</si>
  <si>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</si>
  <si>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</si>
  <si>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</si>
  <si>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</si>
  <si>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</si>
  <si>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</si>
  <si>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</si>
  <si>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</si>
  <si>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</si>
  <si>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</si>
  <si>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</si>
  <si>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</si>
  <si>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</si>
  <si>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</si>
  <si>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</si>
  <si>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</si>
  <si>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</si>
  <si>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</si>
  <si>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</si>
  <si>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</si>
  <si>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</si>
  <si>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</si>
  <si>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</si>
  <si>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</si>
  <si>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</si>
  <si>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</si>
  <si>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</si>
  <si>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</si>
  <si>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</si>
  <si>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</si>
  <si>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</si>
  <si>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</si>
  <si>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</si>
  <si>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</si>
  <si>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</si>
  <si>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</si>
  <si>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</si>
  <si>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</si>
  <si>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</si>
  <si>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</si>
  <si>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</si>
  <si>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</si>
  <si>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</si>
  <si>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</si>
  <si>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</si>
  <si>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</si>
  <si>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</si>
  <si>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</si>
  <si>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</si>
  <si>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</si>
  <si>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>Telephone No.:</t>
  </si>
  <si>
    <t>2004-05</t>
  </si>
  <si>
    <t>Adjustment Changes Intent/Scope of Program  YES or NO:   No</t>
  </si>
  <si>
    <t>July 1, 2004</t>
  </si>
  <si>
    <t>June 30, 2005</t>
  </si>
  <si>
    <t>ENTITY NAME: Gadsden Independent School District</t>
  </si>
  <si>
    <t>X</t>
  </si>
  <si>
    <t>02.5113</t>
  </si>
  <si>
    <t>Employee Travel</t>
  </si>
  <si>
    <t>Budget Transfer</t>
  </si>
  <si>
    <t>Medicaid</t>
  </si>
  <si>
    <t>Laura Garcia, Assoc. Supt for Finance</t>
  </si>
  <si>
    <t>505-882-6241</t>
  </si>
  <si>
    <t>8601.24253</t>
  </si>
  <si>
    <t>02.1218</t>
  </si>
  <si>
    <t>Attendance/Liason Offs</t>
  </si>
  <si>
    <t>November 11, 2004.</t>
  </si>
  <si>
    <t>02.3315</t>
  </si>
  <si>
    <t>To cover additional expenses for state and admin cost</t>
  </si>
  <si>
    <t>portion.</t>
  </si>
  <si>
    <t>02.1217</t>
  </si>
  <si>
    <t>Sec/Clerical/Tech Assist</t>
  </si>
  <si>
    <t>Other Contract Services</t>
  </si>
  <si>
    <t>02.2111</t>
  </si>
  <si>
    <t>ERA</t>
  </si>
  <si>
    <t>02.2211</t>
  </si>
  <si>
    <t>FICA Taxes</t>
  </si>
  <si>
    <t>02.2212</t>
  </si>
  <si>
    <t>Medicare</t>
  </si>
  <si>
    <t>02.2311</t>
  </si>
  <si>
    <t>Health/Medical</t>
  </si>
  <si>
    <t>PAGE02</t>
  </si>
  <si>
    <t>*************  CONTINUATION PAGE  *************</t>
  </si>
  <si>
    <t>DOC. ID.:</t>
  </si>
  <si>
    <t>a. Grant/ Allocation notice</t>
  </si>
  <si>
    <t>FED. TAX ID.:</t>
  </si>
  <si>
    <t>b. Publication and form 910B-5 for</t>
  </si>
  <si>
    <t xml:space="preserve">   increases over $1,000 in</t>
  </si>
  <si>
    <t>General Fund/Capital Outlay</t>
  </si>
  <si>
    <t xml:space="preserve">   Operational (non-categorical)</t>
  </si>
  <si>
    <t>/Debt Service</t>
  </si>
  <si>
    <t>ADJUSTMENT CHANGES INTENT/SCOPE OF PROGRAM YES OR NO:</t>
  </si>
  <si>
    <t>Flowthrough</t>
  </si>
  <si>
    <t>FLOWTHROUGH ONLY</t>
  </si>
  <si>
    <t>(Program or Adm.)</t>
  </si>
  <si>
    <t>Name</t>
  </si>
  <si>
    <t>A. CARRYOVER</t>
  </si>
  <si>
    <t>B. TOTAL CURRENT YEAR ALLOCATION</t>
  </si>
  <si>
    <t>C. ADMINISTRATIVE POOL ALLOCATION</t>
  </si>
  <si>
    <t>SELECT ONE:</t>
  </si>
  <si>
    <t>INITIAL BUDG.</t>
  </si>
  <si>
    <t xml:space="preserve">D. TOTAL FUNDING AVAILABLE:  </t>
  </si>
  <si>
    <t>INCREASE / Carry Over</t>
  </si>
  <si>
    <t>DECREASE</t>
  </si>
  <si>
    <t>TRANSFERS</t>
  </si>
  <si>
    <t>ENTITY NAME:</t>
  </si>
  <si>
    <t>Gadsden Independent School District</t>
  </si>
  <si>
    <t xml:space="preserve"> TELEPHONE:</t>
  </si>
  <si>
    <t>TOTAL APPROVED BUDGET (Flowthrough)</t>
  </si>
  <si>
    <t>General Supplies &amp; Materials</t>
  </si>
  <si>
    <t>PAGE</t>
  </si>
  <si>
    <t>PAGE TOTAL</t>
  </si>
  <si>
    <t>DOC</t>
  </si>
  <si>
    <t>DOC. TOTAL</t>
  </si>
  <si>
    <t>DISTRICT REVIEW</t>
  </si>
  <si>
    <t>SDE REVIEWED</t>
  </si>
  <si>
    <t>SDE  568C - 96</t>
  </si>
  <si>
    <t>PAGE   2    OF</t>
  </si>
  <si>
    <t>02.4113</t>
  </si>
  <si>
    <t>Software</t>
  </si>
  <si>
    <t>Laura Garcia, Associate Supt. For Finances</t>
  </si>
  <si>
    <t>(505) 882-6241</t>
  </si>
  <si>
    <t>02.4118</t>
  </si>
  <si>
    <t>02.2313</t>
  </si>
  <si>
    <t>Dental</t>
  </si>
  <si>
    <t>To cover additional expenses for mileage attendance</t>
  </si>
  <si>
    <t>officers.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</si>
</sst>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8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1"/>
      <color indexed="12"/>
      <name val="Tms Rmn"/>
      <family val="0"/>
    </font>
    <font>
      <b/>
      <sz val="12"/>
      <name val="Helv"/>
      <family val="0"/>
    </font>
    <font>
      <u val="single"/>
      <sz val="12"/>
      <name val="Helv"/>
      <family val="0"/>
    </font>
    <font>
      <b/>
      <i/>
      <sz val="12"/>
      <name val="Helv"/>
      <family val="0"/>
    </font>
    <font>
      <b/>
      <u val="double"/>
      <sz val="12"/>
      <name val="Helv"/>
      <family val="0"/>
    </font>
    <font>
      <sz val="12"/>
      <color indexed="12"/>
      <name val="Helv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5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27" xfId="0" applyFont="1" applyBorder="1" applyAlignment="1" quotePrefix="1">
      <alignment/>
    </xf>
    <xf numFmtId="37" fontId="12" fillId="0" borderId="27" xfId="0" applyNumberFormat="1" applyFont="1" applyBorder="1" applyAlignment="1" applyProtection="1">
      <alignment horizontal="left"/>
      <protection/>
    </xf>
    <xf numFmtId="37" fontId="5" fillId="0" borderId="25" xfId="0" applyNumberFormat="1" applyFont="1" applyBorder="1" applyAlignment="1" applyProtection="1">
      <alignment horizontal="center"/>
      <protection/>
    </xf>
    <xf numFmtId="37" fontId="5" fillId="0" borderId="26" xfId="0" applyNumberFormat="1" applyFont="1" applyBorder="1" applyAlignment="1" applyProtection="1">
      <alignment horizontal="center"/>
      <protection/>
    </xf>
    <xf numFmtId="37" fontId="13" fillId="0" borderId="0" xfId="0" applyNumberFormat="1" applyFont="1" applyAlignment="1" applyProtection="1">
      <alignment horizontal="left"/>
      <protection/>
    </xf>
    <xf numFmtId="37" fontId="13" fillId="0" borderId="0" xfId="0" applyNumberFormat="1" applyFont="1" applyAlignment="1" applyProtection="1">
      <alignment horizontal="centerContinuous"/>
      <protection/>
    </xf>
    <xf numFmtId="37" fontId="0" fillId="0" borderId="0" xfId="0" applyAlignment="1">
      <alignment horizontal="centerContinuous"/>
    </xf>
    <xf numFmtId="37" fontId="13" fillId="0" borderId="6" xfId="0" applyFont="1" applyBorder="1" applyAlignment="1">
      <alignment/>
    </xf>
    <xf numFmtId="37" fontId="0" fillId="0" borderId="7" xfId="0" applyBorder="1" applyAlignment="1">
      <alignment/>
    </xf>
    <xf numFmtId="37" fontId="0" fillId="0" borderId="8" xfId="0" applyBorder="1" applyAlignment="1">
      <alignment/>
    </xf>
    <xf numFmtId="37" fontId="13" fillId="0" borderId="9" xfId="0" applyNumberFormat="1" applyFont="1" applyBorder="1" applyAlignment="1" applyProtection="1">
      <alignment horizontal="left"/>
      <protection/>
    </xf>
    <xf numFmtId="37" fontId="0" fillId="0" borderId="1" xfId="0" applyBorder="1" applyAlignment="1">
      <alignment/>
    </xf>
    <xf numFmtId="37" fontId="0" fillId="0" borderId="1" xfId="0" applyNumberFormat="1" applyBorder="1" applyAlignment="1" applyProtection="1">
      <alignment/>
      <protection/>
    </xf>
    <xf numFmtId="37" fontId="0" fillId="0" borderId="4" xfId="0" applyBorder="1" applyAlignment="1">
      <alignment/>
    </xf>
    <xf numFmtId="37" fontId="4" fillId="0" borderId="0" xfId="0" applyNumberFormat="1" applyFont="1" applyAlignment="1" applyProtection="1">
      <alignment horizontal="left"/>
      <protection/>
    </xf>
    <xf numFmtId="37" fontId="13" fillId="0" borderId="5" xfId="0" applyFont="1" applyBorder="1" applyAlignment="1">
      <alignment/>
    </xf>
    <xf numFmtId="37" fontId="0" fillId="0" borderId="3" xfId="0" applyBorder="1" applyAlignment="1">
      <alignment/>
    </xf>
    <xf numFmtId="37" fontId="13" fillId="0" borderId="5" xfId="0" applyNumberFormat="1" applyFont="1" applyBorder="1" applyAlignment="1" applyProtection="1">
      <alignment horizontal="left"/>
      <protection/>
    </xf>
    <xf numFmtId="37" fontId="0" fillId="0" borderId="25" xfId="0" applyNumberFormat="1" applyFont="1" applyBorder="1" applyAlignment="1" applyProtection="1">
      <alignment/>
      <protection/>
    </xf>
    <xf numFmtId="37" fontId="14" fillId="0" borderId="5" xfId="0" applyFont="1" applyBorder="1" applyAlignment="1">
      <alignment/>
    </xf>
    <xf numFmtId="37" fontId="13" fillId="0" borderId="0" xfId="0" applyNumberFormat="1" applyFont="1" applyAlignment="1" applyProtection="1">
      <alignment horizontal="right"/>
      <protection/>
    </xf>
    <xf numFmtId="37" fontId="0" fillId="0" borderId="1" xfId="0" applyNumberFormat="1" applyBorder="1" applyAlignment="1" applyProtection="1" quotePrefix="1">
      <alignment/>
      <protection/>
    </xf>
    <xf numFmtId="37" fontId="0" fillId="0" borderId="25" xfId="0" applyNumberFormat="1" applyFont="1" applyBorder="1" applyAlignment="1" applyProtection="1">
      <alignment horizontal="center"/>
      <protection/>
    </xf>
    <xf numFmtId="37" fontId="3" fillId="0" borderId="1" xfId="0" applyNumberFormat="1" applyFont="1" applyBorder="1" applyAlignment="1" applyProtection="1">
      <alignment/>
      <protection/>
    </xf>
    <xf numFmtId="37" fontId="15" fillId="0" borderId="0" xfId="0" applyNumberFormat="1" applyFont="1" applyAlignment="1" applyProtection="1">
      <alignment horizontal="left"/>
      <protection/>
    </xf>
    <xf numFmtId="37" fontId="0" fillId="0" borderId="1" xfId="0" applyBorder="1" applyAlignment="1">
      <alignment horizontal="centerContinuous"/>
    </xf>
    <xf numFmtId="37" fontId="0" fillId="0" borderId="0" xfId="0" applyNumberFormat="1" applyAlignment="1" applyProtection="1">
      <alignment horizontal="right"/>
      <protection/>
    </xf>
    <xf numFmtId="37" fontId="0" fillId="0" borderId="3" xfId="0" applyBorder="1" applyAlignment="1">
      <alignment horizontal="centerContinuous"/>
    </xf>
    <xf numFmtId="37" fontId="0" fillId="0" borderId="6" xfId="0" applyBorder="1" applyAlignment="1">
      <alignment/>
    </xf>
    <xf numFmtId="37" fontId="0" fillId="0" borderId="1" xfId="0" applyNumberFormat="1" applyBorder="1" applyAlignment="1" applyProtection="1">
      <alignment horizontal="right"/>
      <protection/>
    </xf>
    <xf numFmtId="37" fontId="0" fillId="0" borderId="5" xfId="0" applyBorder="1" applyAlignment="1">
      <alignment/>
    </xf>
    <xf numFmtId="37" fontId="2" fillId="0" borderId="5" xfId="0" applyNumberFormat="1" applyFont="1" applyBorder="1" applyAlignment="1" applyProtection="1">
      <alignment horizontal="left"/>
      <protection/>
    </xf>
    <xf numFmtId="37" fontId="0" fillId="0" borderId="27" xfId="0" applyNumberFormat="1" applyBorder="1" applyAlignment="1" applyProtection="1">
      <alignment/>
      <protection/>
    </xf>
    <xf numFmtId="37" fontId="13" fillId="0" borderId="27" xfId="0" applyFont="1" applyBorder="1" applyAlignment="1">
      <alignment horizontal="centerContinuous"/>
    </xf>
    <xf numFmtId="37" fontId="0" fillId="0" borderId="27" xfId="0" applyBorder="1" applyAlignment="1">
      <alignment horizontal="centerContinuous"/>
    </xf>
    <xf numFmtId="37" fontId="2" fillId="0" borderId="5" xfId="0" applyFont="1" applyBorder="1" applyAlignment="1">
      <alignment/>
    </xf>
    <xf numFmtId="37" fontId="14" fillId="0" borderId="9" xfId="0" applyFont="1" applyBorder="1" applyAlignment="1">
      <alignment/>
    </xf>
    <xf numFmtId="43" fontId="0" fillId="0" borderId="1" xfId="15" applyBorder="1" applyAlignment="1" applyProtection="1">
      <alignment/>
      <protection/>
    </xf>
    <xf numFmtId="37" fontId="16" fillId="0" borderId="5" xfId="0" applyNumberFormat="1" applyFont="1" applyBorder="1" applyAlignment="1" applyProtection="1">
      <alignment horizontal="left"/>
      <protection/>
    </xf>
    <xf numFmtId="37" fontId="0" fillId="0" borderId="0" xfId="0" applyNumberFormat="1" applyAlignment="1" applyProtection="1">
      <alignment horizontal="left"/>
      <protection/>
    </xf>
    <xf numFmtId="5" fontId="0" fillId="0" borderId="1" xfId="0" applyNumberFormat="1" applyBorder="1" applyAlignment="1" applyProtection="1">
      <alignment/>
      <protection/>
    </xf>
    <xf numFmtId="37" fontId="0" fillId="0" borderId="26" xfId="0" applyNumberFormat="1" applyFont="1" applyBorder="1" applyAlignment="1" applyProtection="1">
      <alignment horizontal="center"/>
      <protection/>
    </xf>
    <xf numFmtId="37" fontId="0" fillId="0" borderId="9" xfId="0" applyBorder="1" applyAlignment="1">
      <alignment/>
    </xf>
    <xf numFmtId="37" fontId="0" fillId="0" borderId="26" xfId="0" applyNumberFormat="1" applyFont="1" applyBorder="1" applyAlignment="1" applyProtection="1">
      <alignment/>
      <protection/>
    </xf>
    <xf numFmtId="37" fontId="13" fillId="0" borderId="0" xfId="0" applyFont="1" applyAlignment="1">
      <alignment/>
    </xf>
    <xf numFmtId="37" fontId="3" fillId="0" borderId="19" xfId="0" applyNumberFormat="1" applyFont="1" applyBorder="1" applyAlignment="1" applyProtection="1">
      <alignment horizontal="centerContinuous"/>
      <protection/>
    </xf>
    <xf numFmtId="37" fontId="3" fillId="0" borderId="17" xfId="0" applyNumberFormat="1" applyFont="1" applyBorder="1" applyAlignment="1" applyProtection="1">
      <alignment horizontal="centerContinuous"/>
      <protection/>
    </xf>
    <xf numFmtId="37" fontId="3" fillId="0" borderId="16" xfId="0" applyFont="1" applyBorder="1" applyAlignment="1">
      <alignment horizontal="centerContinuous"/>
    </xf>
    <xf numFmtId="37" fontId="3" fillId="0" borderId="16" xfId="0" applyFont="1" applyBorder="1" applyAlignment="1">
      <alignment/>
    </xf>
    <xf numFmtId="37" fontId="3" fillId="0" borderId="17" xfId="0" applyFont="1" applyBorder="1" applyAlignment="1">
      <alignment/>
    </xf>
    <xf numFmtId="37" fontId="3" fillId="0" borderId="20" xfId="0" applyNumberFormat="1" applyFont="1" applyBorder="1" applyAlignment="1" applyProtection="1">
      <alignment horizontal="centerContinuous"/>
      <protection/>
    </xf>
    <xf numFmtId="37" fontId="3" fillId="0" borderId="10" xfId="0" applyFont="1" applyBorder="1" applyAlignment="1">
      <alignment horizontal="centerContinuous"/>
    </xf>
    <xf numFmtId="37" fontId="3" fillId="0" borderId="10" xfId="0" applyFont="1" applyBorder="1" applyAlignment="1">
      <alignment/>
    </xf>
    <xf numFmtId="37" fontId="3" fillId="0" borderId="10" xfId="0" applyNumberFormat="1" applyFont="1" applyBorder="1" applyAlignment="1" applyProtection="1">
      <alignment horizontal="center"/>
      <protection/>
    </xf>
    <xf numFmtId="37" fontId="3" fillId="0" borderId="21" xfId="0" applyNumberFormat="1" applyFont="1" applyBorder="1" applyAlignment="1" applyProtection="1">
      <alignment horizontal="center"/>
      <protection/>
    </xf>
    <xf numFmtId="37" fontId="3" fillId="0" borderId="22" xfId="0" applyNumberFormat="1" applyFont="1" applyBorder="1" applyAlignment="1" applyProtection="1">
      <alignment horizontal="center"/>
      <protection/>
    </xf>
    <xf numFmtId="37" fontId="3" fillId="0" borderId="13" xfId="0" applyNumberFormat="1" applyFont="1" applyBorder="1" applyAlignment="1" applyProtection="1">
      <alignment horizontal="center"/>
      <protection/>
    </xf>
    <xf numFmtId="37" fontId="3" fillId="0" borderId="23" xfId="0" applyNumberFormat="1" applyFont="1" applyBorder="1" applyAlignment="1" applyProtection="1">
      <alignment horizontal="centerContinuous"/>
      <protection/>
    </xf>
    <xf numFmtId="37" fontId="3" fillId="0" borderId="13" xfId="0" applyFont="1" applyBorder="1" applyAlignment="1">
      <alignment/>
    </xf>
    <xf numFmtId="37" fontId="3" fillId="0" borderId="13" xfId="0" applyFont="1" applyBorder="1" applyAlignment="1">
      <alignment horizontal="centerContinuous"/>
    </xf>
    <xf numFmtId="49" fontId="0" fillId="0" borderId="20" xfId="0" applyNumberFormat="1" applyBorder="1" applyAlignment="1">
      <alignment/>
    </xf>
    <xf numFmtId="49" fontId="0" fillId="0" borderId="10" xfId="0" applyNumberFormat="1" applyBorder="1" applyAlignment="1">
      <alignment/>
    </xf>
    <xf numFmtId="37" fontId="0" fillId="0" borderId="10" xfId="0" applyBorder="1" applyAlignment="1">
      <alignment/>
    </xf>
    <xf numFmtId="43" fontId="0" fillId="0" borderId="0" xfId="15" applyAlignment="1">
      <alignment/>
    </xf>
    <xf numFmtId="43" fontId="0" fillId="0" borderId="10" xfId="15" applyBorder="1" applyAlignment="1">
      <alignment/>
    </xf>
    <xf numFmtId="49" fontId="17" fillId="0" borderId="29" xfId="0" applyNumberFormat="1" applyFont="1" applyBorder="1" applyAlignment="1" applyProtection="1">
      <alignment/>
      <protection locked="0"/>
    </xf>
    <xf numFmtId="49" fontId="17" fillId="0" borderId="11" xfId="0" applyNumberFormat="1" applyFont="1" applyBorder="1" applyAlignment="1" applyProtection="1">
      <alignment/>
      <protection locked="0"/>
    </xf>
    <xf numFmtId="37" fontId="17" fillId="0" borderId="11" xfId="0" applyNumberFormat="1" applyFont="1" applyBorder="1" applyAlignment="1" applyProtection="1">
      <alignment/>
      <protection locked="0"/>
    </xf>
    <xf numFmtId="43" fontId="17" fillId="0" borderId="1" xfId="15" applyFont="1" applyBorder="1" applyAlignment="1" applyProtection="1">
      <alignment/>
      <protection locked="0"/>
    </xf>
    <xf numFmtId="43" fontId="0" fillId="0" borderId="11" xfId="15" applyBorder="1" applyAlignment="1">
      <alignment/>
    </xf>
    <xf numFmtId="37" fontId="0" fillId="0" borderId="11" xfId="0" applyBorder="1" applyAlignment="1">
      <alignment/>
    </xf>
    <xf numFmtId="39" fontId="17" fillId="0" borderId="11" xfId="0" applyNumberFormat="1" applyFont="1" applyBorder="1" applyAlignment="1" applyProtection="1">
      <alignment/>
      <protection locked="0"/>
    </xf>
    <xf numFmtId="49" fontId="0" fillId="0" borderId="12" xfId="0" applyNumberFormat="1" applyBorder="1" applyAlignment="1">
      <alignment/>
    </xf>
    <xf numFmtId="37" fontId="0" fillId="0" borderId="12" xfId="0" applyBorder="1" applyAlignment="1">
      <alignment/>
    </xf>
    <xf numFmtId="43" fontId="0" fillId="0" borderId="12" xfId="15" applyBorder="1" applyAlignment="1">
      <alignment/>
    </xf>
    <xf numFmtId="39" fontId="0" fillId="0" borderId="10" xfId="0" applyNumberFormat="1" applyBorder="1" applyAlignment="1" applyProtection="1">
      <alignment/>
      <protection/>
    </xf>
    <xf numFmtId="43" fontId="17" fillId="0" borderId="1" xfId="15" applyFont="1" applyBorder="1" applyAlignment="1" applyProtection="1" quotePrefix="1">
      <alignment horizontal="center"/>
      <protection locked="0"/>
    </xf>
    <xf numFmtId="49" fontId="17" fillId="0" borderId="21" xfId="0" applyNumberFormat="1" applyFont="1" applyBorder="1" applyAlignment="1" applyProtection="1">
      <alignment/>
      <protection locked="0"/>
    </xf>
    <xf numFmtId="49" fontId="17" fillId="0" borderId="13" xfId="0" applyNumberFormat="1" applyFont="1" applyBorder="1" applyAlignment="1" applyProtection="1">
      <alignment/>
      <protection locked="0"/>
    </xf>
    <xf numFmtId="37" fontId="17" fillId="0" borderId="13" xfId="0" applyNumberFormat="1" applyFont="1" applyBorder="1" applyAlignment="1" applyProtection="1">
      <alignment/>
      <protection locked="0"/>
    </xf>
    <xf numFmtId="43" fontId="17" fillId="0" borderId="23" xfId="15" applyFont="1" applyBorder="1" applyAlignment="1" applyProtection="1">
      <alignment/>
      <protection locked="0"/>
    </xf>
    <xf numFmtId="43" fontId="0" fillId="0" borderId="13" xfId="15" applyBorder="1" applyAlignment="1">
      <alignment/>
    </xf>
    <xf numFmtId="43" fontId="0" fillId="0" borderId="23" xfId="15" applyBorder="1" applyAlignment="1" applyProtection="1">
      <alignment/>
      <protection/>
    </xf>
    <xf numFmtId="37" fontId="0" fillId="0" borderId="13" xfId="0" applyBorder="1" applyAlignment="1">
      <alignment/>
    </xf>
    <xf numFmtId="39" fontId="17" fillId="0" borderId="13" xfId="0" applyNumberFormat="1" applyFont="1" applyBorder="1" applyAlignment="1" applyProtection="1">
      <alignment/>
      <protection locked="0"/>
    </xf>
    <xf numFmtId="43" fontId="0" fillId="0" borderId="3" xfId="15" applyBorder="1" applyAlignment="1">
      <alignment/>
    </xf>
    <xf numFmtId="37" fontId="3" fillId="0" borderId="14" xfId="0" applyNumberFormat="1" applyFont="1" applyBorder="1" applyAlignment="1" applyProtection="1">
      <alignment horizontal="center"/>
      <protection/>
    </xf>
    <xf numFmtId="43" fontId="0" fillId="0" borderId="33" xfId="15" applyBorder="1" applyAlignment="1">
      <alignment/>
    </xf>
    <xf numFmtId="39" fontId="0" fillId="0" borderId="13" xfId="0" applyNumberFormat="1" applyBorder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37" fontId="0" fillId="0" borderId="25" xfId="0" applyNumberFormat="1" applyBorder="1" applyAlignment="1" applyProtection="1">
      <alignment horizontal="center"/>
      <protection/>
    </xf>
    <xf numFmtId="37" fontId="0" fillId="0" borderId="26" xfId="0" applyNumberForma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173"/>
  <sheetViews>
    <sheetView showGridLines="0" tabSelected="1" zoomScale="50" zoomScaleNormal="50" workbookViewId="0" topLeftCell="A1">
      <selection activeCell="C1" sqref="C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8"/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2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74</v>
      </c>
      <c r="F7" s="4"/>
      <c r="G7" s="4"/>
      <c r="H7" s="115" t="s">
        <v>79</v>
      </c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84"/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75</v>
      </c>
      <c r="B10" s="4"/>
      <c r="C10" s="4"/>
      <c r="D10" s="4"/>
      <c r="E10" s="4"/>
      <c r="F10" s="4"/>
      <c r="G10" s="4"/>
      <c r="H10" s="16" t="s">
        <v>71</v>
      </c>
      <c r="I10" s="85" t="s">
        <v>83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19</v>
      </c>
      <c r="J12" s="2"/>
      <c r="K12" s="7"/>
      <c r="L12" s="4"/>
    </row>
    <row r="13" spans="1:12" ht="15.75">
      <c r="A13" s="51" t="s">
        <v>20</v>
      </c>
      <c r="B13" s="8" t="s">
        <v>76</v>
      </c>
      <c r="C13" s="52" t="s">
        <v>21</v>
      </c>
      <c r="D13" s="8" t="s">
        <v>77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22</v>
      </c>
      <c r="I14" s="4"/>
      <c r="J14" s="4"/>
      <c r="K14" s="7"/>
      <c r="L14" s="4"/>
    </row>
    <row r="15" spans="1:12" ht="15.75">
      <c r="A15" s="53" t="s">
        <v>23</v>
      </c>
      <c r="B15" s="4"/>
      <c r="C15" s="4"/>
      <c r="D15" s="8"/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24</v>
      </c>
      <c r="B16" s="4"/>
      <c r="C16" s="4"/>
      <c r="D16" s="87">
        <v>300000</v>
      </c>
      <c r="E16" s="2"/>
      <c r="F16" s="7"/>
      <c r="G16" s="4"/>
      <c r="H16" s="83"/>
      <c r="I16" s="54" t="s">
        <v>25</v>
      </c>
      <c r="J16" s="55" t="s">
        <v>26</v>
      </c>
      <c r="K16" s="11"/>
      <c r="L16" s="4"/>
    </row>
    <row r="17" spans="1:12" ht="15.75">
      <c r="A17" s="53" t="s">
        <v>27</v>
      </c>
      <c r="B17" s="4"/>
      <c r="C17" s="4"/>
      <c r="D17" s="8"/>
      <c r="E17" s="4"/>
      <c r="F17" s="7"/>
      <c r="G17" s="4"/>
      <c r="H17" s="84"/>
      <c r="I17" s="54" t="s">
        <v>28</v>
      </c>
      <c r="J17" s="4"/>
      <c r="K17" s="7"/>
      <c r="L17" s="4"/>
    </row>
    <row r="18" spans="1:12" ht="15.75">
      <c r="A18" s="42" t="s">
        <v>29</v>
      </c>
      <c r="B18" s="4"/>
      <c r="C18" s="4"/>
      <c r="D18" s="87"/>
      <c r="E18" s="4"/>
      <c r="F18" s="7"/>
      <c r="G18" s="4"/>
      <c r="H18" s="84"/>
      <c r="I18" s="54" t="s">
        <v>30</v>
      </c>
      <c r="J18" s="4"/>
      <c r="K18" s="7"/>
      <c r="L18" s="4"/>
    </row>
    <row r="19" spans="1:12" ht="15.75">
      <c r="A19" s="42" t="s">
        <v>31</v>
      </c>
      <c r="B19" s="4"/>
      <c r="C19" s="4"/>
      <c r="D19" s="88">
        <f>SUM(D15:D18)</f>
        <v>300000</v>
      </c>
      <c r="E19" s="4"/>
      <c r="F19" s="7"/>
      <c r="G19" s="4"/>
      <c r="H19" s="116" t="s">
        <v>79</v>
      </c>
      <c r="I19" s="54" t="s">
        <v>32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72</v>
      </c>
      <c r="B21" s="5"/>
      <c r="C21" s="5"/>
      <c r="D21" s="89">
        <f>D19</f>
        <v>300000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78</v>
      </c>
      <c r="B23" s="86"/>
      <c r="C23" s="86"/>
      <c r="D23" s="90" t="s">
        <v>70</v>
      </c>
      <c r="E23" s="86" t="s">
        <v>84</v>
      </c>
      <c r="F23" s="86"/>
      <c r="G23" s="86"/>
      <c r="H23" s="4"/>
      <c r="I23" s="4" t="s">
        <v>73</v>
      </c>
      <c r="J23" s="113" t="s">
        <v>85</v>
      </c>
      <c r="K23" s="86"/>
      <c r="L23" s="4"/>
    </row>
    <row r="24" spans="1:12" ht="16.5" thickBot="1">
      <c r="A24" s="3"/>
      <c r="B24" s="57" t="s">
        <v>33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34</v>
      </c>
      <c r="B25" s="59" t="s">
        <v>35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36</v>
      </c>
      <c r="B26" s="38" t="s">
        <v>37</v>
      </c>
      <c r="C26" s="34"/>
      <c r="D26" s="35"/>
      <c r="E26" s="38" t="s">
        <v>38</v>
      </c>
      <c r="F26" s="35"/>
      <c r="G26" s="38" t="s">
        <v>39</v>
      </c>
      <c r="H26" s="34"/>
      <c r="I26" s="38" t="s">
        <v>40</v>
      </c>
      <c r="J26" s="34"/>
      <c r="K26" s="61" t="s">
        <v>41</v>
      </c>
      <c r="L26" s="2"/>
    </row>
    <row r="27" spans="1:12" ht="16.5" thickBot="1">
      <c r="A27" s="62" t="s">
        <v>42</v>
      </c>
      <c r="B27" s="63" t="s">
        <v>43</v>
      </c>
      <c r="C27" s="63" t="s">
        <v>44</v>
      </c>
      <c r="D27" s="64" t="s">
        <v>45</v>
      </c>
      <c r="E27" s="65" t="s">
        <v>46</v>
      </c>
      <c r="F27" s="36"/>
      <c r="G27" s="65" t="s">
        <v>47</v>
      </c>
      <c r="H27" s="37"/>
      <c r="I27" s="65" t="s">
        <v>46</v>
      </c>
      <c r="J27" s="37"/>
      <c r="K27" s="64" t="s">
        <v>48</v>
      </c>
      <c r="L27" s="2"/>
    </row>
    <row r="28" spans="1:12" ht="15.75">
      <c r="A28" s="91"/>
      <c r="B28" s="92"/>
      <c r="C28" s="92"/>
      <c r="D28" s="92"/>
      <c r="E28" s="97"/>
      <c r="F28" s="98"/>
      <c r="G28" s="97"/>
      <c r="H28" s="98"/>
      <c r="I28" s="4"/>
      <c r="J28" s="20"/>
      <c r="K28" s="20"/>
      <c r="L28" s="4"/>
    </row>
    <row r="29" spans="1:12" ht="15.75">
      <c r="A29" s="93" t="s">
        <v>86</v>
      </c>
      <c r="B29" s="94" t="s">
        <v>93</v>
      </c>
      <c r="C29" s="94"/>
      <c r="D29" s="94" t="s">
        <v>94</v>
      </c>
      <c r="E29" s="99">
        <v>13000</v>
      </c>
      <c r="F29" s="100"/>
      <c r="G29" s="99">
        <v>-2500</v>
      </c>
      <c r="H29" s="100"/>
      <c r="I29" s="107">
        <f>E29+G29</f>
        <v>10500</v>
      </c>
      <c r="J29" s="21"/>
      <c r="K29" s="67"/>
      <c r="L29" s="4"/>
    </row>
    <row r="30" spans="1:12" ht="15.75">
      <c r="A30" s="91"/>
      <c r="B30" s="95"/>
      <c r="C30" s="95"/>
      <c r="D30" s="95"/>
      <c r="E30" s="97"/>
      <c r="F30" s="101"/>
      <c r="G30" s="97"/>
      <c r="H30" s="101"/>
      <c r="I30" s="97"/>
      <c r="J30" s="22"/>
      <c r="K30" s="68"/>
      <c r="L30" s="4"/>
    </row>
    <row r="31" spans="1:12" ht="15.75">
      <c r="A31" s="93"/>
      <c r="B31" s="94"/>
      <c r="C31" s="94" t="s">
        <v>90</v>
      </c>
      <c r="D31" s="94" t="s">
        <v>95</v>
      </c>
      <c r="E31" s="99">
        <v>0</v>
      </c>
      <c r="F31" s="100"/>
      <c r="G31" s="99">
        <v>2500</v>
      </c>
      <c r="H31" s="100"/>
      <c r="I31" s="107">
        <f>E31+G31</f>
        <v>2500</v>
      </c>
      <c r="J31" s="21"/>
      <c r="K31" s="67"/>
      <c r="L31" s="4"/>
    </row>
    <row r="32" spans="1:12" ht="15.75">
      <c r="A32" s="91"/>
      <c r="B32" s="95"/>
      <c r="C32" s="95"/>
      <c r="D32" s="95"/>
      <c r="E32" s="97"/>
      <c r="F32" s="101"/>
      <c r="G32" s="97"/>
      <c r="H32" s="101"/>
      <c r="I32" s="97"/>
      <c r="J32" s="22"/>
      <c r="K32" s="68"/>
      <c r="L32" s="4"/>
    </row>
    <row r="33" spans="1:12" ht="15.75">
      <c r="A33" s="93"/>
      <c r="B33" s="94" t="s">
        <v>87</v>
      </c>
      <c r="C33" s="94"/>
      <c r="D33" s="94" t="s">
        <v>88</v>
      </c>
      <c r="E33" s="99">
        <v>161163</v>
      </c>
      <c r="F33" s="100"/>
      <c r="G33" s="99">
        <v>-28900</v>
      </c>
      <c r="H33" s="100"/>
      <c r="I33" s="107">
        <f>E33+G33</f>
        <v>132263</v>
      </c>
      <c r="J33" s="21"/>
      <c r="K33" s="67"/>
      <c r="L33" s="4"/>
    </row>
    <row r="34" spans="1:12" ht="15.75">
      <c r="A34" s="91"/>
      <c r="B34" s="95"/>
      <c r="C34" s="95"/>
      <c r="D34" s="95"/>
      <c r="E34" s="97"/>
      <c r="F34" s="101"/>
      <c r="G34" s="97"/>
      <c r="H34" s="101"/>
      <c r="I34" s="97"/>
      <c r="J34" s="22"/>
      <c r="K34" s="68"/>
      <c r="L34" s="4"/>
    </row>
    <row r="35" spans="1:12" ht="15.75">
      <c r="A35" s="93"/>
      <c r="B35" s="94"/>
      <c r="C35" s="94" t="s">
        <v>90</v>
      </c>
      <c r="D35" s="94" t="s">
        <v>95</v>
      </c>
      <c r="E35" s="99">
        <v>2500</v>
      </c>
      <c r="F35" s="100"/>
      <c r="G35" s="99">
        <v>28900</v>
      </c>
      <c r="H35" s="100"/>
      <c r="I35" s="107">
        <f>E35+G35</f>
        <v>31400</v>
      </c>
      <c r="J35" s="21"/>
      <c r="K35" s="67"/>
      <c r="L35" s="4"/>
    </row>
    <row r="36" spans="1:12" ht="15.75">
      <c r="A36" s="91"/>
      <c r="B36" s="95"/>
      <c r="C36" s="95"/>
      <c r="D36" s="95"/>
      <c r="E36" s="97"/>
      <c r="F36" s="101"/>
      <c r="G36" s="97"/>
      <c r="H36" s="101"/>
      <c r="I36" s="97"/>
      <c r="J36" s="22"/>
      <c r="K36" s="68"/>
      <c r="L36" s="4"/>
    </row>
    <row r="37" spans="1:12" ht="15.75">
      <c r="A37" s="93"/>
      <c r="B37" s="94" t="s">
        <v>96</v>
      </c>
      <c r="C37" s="94"/>
      <c r="D37" s="94" t="s">
        <v>97</v>
      </c>
      <c r="E37" s="99">
        <v>19415</v>
      </c>
      <c r="F37" s="100"/>
      <c r="G37" s="99">
        <v>-5600</v>
      </c>
      <c r="H37" s="100"/>
      <c r="I37" s="107">
        <f>E37+G37</f>
        <v>13815</v>
      </c>
      <c r="J37" s="21"/>
      <c r="K37" s="67"/>
      <c r="L37" s="4"/>
    </row>
    <row r="38" spans="1:12" ht="15.75">
      <c r="A38" s="91"/>
      <c r="B38" s="92"/>
      <c r="C38" s="92"/>
      <c r="D38" s="92"/>
      <c r="E38" s="97"/>
      <c r="F38" s="98"/>
      <c r="G38" s="97"/>
      <c r="H38" s="98"/>
      <c r="I38" s="97"/>
      <c r="J38" s="20"/>
      <c r="K38" s="68"/>
      <c r="L38" s="4"/>
    </row>
    <row r="39" spans="1:12" ht="15.75">
      <c r="A39" s="93"/>
      <c r="B39" s="94"/>
      <c r="C39" s="94" t="s">
        <v>90</v>
      </c>
      <c r="D39" s="94" t="s">
        <v>95</v>
      </c>
      <c r="E39" s="99">
        <v>31400</v>
      </c>
      <c r="F39" s="100"/>
      <c r="G39" s="99">
        <v>5600</v>
      </c>
      <c r="H39" s="100"/>
      <c r="I39" s="107">
        <f>E39+G39</f>
        <v>37000</v>
      </c>
      <c r="J39" s="21"/>
      <c r="K39" s="67"/>
      <c r="L39" s="4"/>
    </row>
    <row r="40" spans="1:12" ht="15.75">
      <c r="A40" s="91"/>
      <c r="B40" s="95"/>
      <c r="C40" s="95"/>
      <c r="D40" s="95"/>
      <c r="E40" s="97"/>
      <c r="F40" s="101"/>
      <c r="G40" s="97"/>
      <c r="H40" s="101"/>
      <c r="I40" s="97"/>
      <c r="J40" s="22"/>
      <c r="K40" s="68"/>
      <c r="L40" s="4"/>
    </row>
    <row r="41" spans="1:12" ht="15.75">
      <c r="A41" s="93"/>
      <c r="B41" s="94" t="s">
        <v>98</v>
      </c>
      <c r="C41" s="94"/>
      <c r="D41" s="94" t="s">
        <v>99</v>
      </c>
      <c r="E41" s="99">
        <v>13915</v>
      </c>
      <c r="F41" s="100"/>
      <c r="G41" s="99">
        <v>-4400</v>
      </c>
      <c r="H41" s="100"/>
      <c r="I41" s="107">
        <f>E41+G41</f>
        <v>9515</v>
      </c>
      <c r="J41" s="21"/>
      <c r="K41" s="67"/>
      <c r="L41" s="4"/>
    </row>
    <row r="42" spans="1:12" ht="15.75">
      <c r="A42" s="91"/>
      <c r="B42" s="95"/>
      <c r="C42" s="95"/>
      <c r="D42" s="95"/>
      <c r="E42" s="97"/>
      <c r="F42" s="101"/>
      <c r="G42" s="97"/>
      <c r="H42" s="101"/>
      <c r="I42" s="97"/>
      <c r="J42" s="22"/>
      <c r="K42" s="68"/>
      <c r="L42" s="4"/>
    </row>
    <row r="43" spans="1:12" ht="15.75">
      <c r="A43" s="93"/>
      <c r="B43" s="94"/>
      <c r="C43" s="94" t="s">
        <v>90</v>
      </c>
      <c r="D43" s="94" t="s">
        <v>95</v>
      </c>
      <c r="E43" s="99">
        <v>37000</v>
      </c>
      <c r="F43" s="100"/>
      <c r="G43" s="99">
        <v>4400</v>
      </c>
      <c r="H43" s="100"/>
      <c r="I43" s="107">
        <f>E43+G43</f>
        <v>41400</v>
      </c>
      <c r="J43" s="21"/>
      <c r="K43" s="67"/>
      <c r="L43" s="4"/>
    </row>
    <row r="44" spans="1:12" ht="15.75">
      <c r="A44" s="91"/>
      <c r="B44" s="95"/>
      <c r="C44" s="95"/>
      <c r="D44" s="95"/>
      <c r="E44" s="97"/>
      <c r="F44" s="101"/>
      <c r="G44" s="97"/>
      <c r="H44" s="101"/>
      <c r="I44" s="97"/>
      <c r="J44" s="22"/>
      <c r="K44" s="68"/>
      <c r="L44" s="4"/>
    </row>
    <row r="45" spans="1:12" ht="15.75">
      <c r="A45" s="93"/>
      <c r="B45" s="94" t="s">
        <v>100</v>
      </c>
      <c r="C45" s="94"/>
      <c r="D45" s="94" t="s">
        <v>101</v>
      </c>
      <c r="E45" s="99">
        <v>3255</v>
      </c>
      <c r="F45" s="100"/>
      <c r="G45" s="99">
        <v>-1000</v>
      </c>
      <c r="H45" s="100"/>
      <c r="I45" s="107">
        <f>E45+G45</f>
        <v>2255</v>
      </c>
      <c r="J45" s="21"/>
      <c r="K45" s="67"/>
      <c r="L45" s="4"/>
    </row>
    <row r="46" spans="1:12" ht="15.75">
      <c r="A46" s="91"/>
      <c r="B46" s="95"/>
      <c r="C46" s="95"/>
      <c r="D46" s="95"/>
      <c r="E46" s="97"/>
      <c r="F46" s="101"/>
      <c r="G46" s="97"/>
      <c r="H46" s="101"/>
      <c r="I46" s="97"/>
      <c r="J46" s="22"/>
      <c r="K46" s="68"/>
      <c r="L46" s="4"/>
    </row>
    <row r="47" spans="1:12" ht="15.75">
      <c r="A47" s="93"/>
      <c r="B47" s="94"/>
      <c r="C47" s="94" t="s">
        <v>90</v>
      </c>
      <c r="D47" s="94" t="s">
        <v>95</v>
      </c>
      <c r="E47" s="99">
        <v>41400</v>
      </c>
      <c r="F47" s="100"/>
      <c r="G47" s="99">
        <v>1000</v>
      </c>
      <c r="H47" s="100"/>
      <c r="I47" s="107">
        <f>E47+G47</f>
        <v>42400</v>
      </c>
      <c r="J47" s="21"/>
      <c r="K47" s="67"/>
      <c r="L47" s="4"/>
    </row>
    <row r="48" spans="1:12" ht="15.75">
      <c r="A48" s="91"/>
      <c r="B48" s="95"/>
      <c r="C48" s="95"/>
      <c r="D48" s="95"/>
      <c r="E48" s="97"/>
      <c r="F48" s="101"/>
      <c r="G48" s="97"/>
      <c r="H48" s="101"/>
      <c r="I48" s="97"/>
      <c r="J48" s="22"/>
      <c r="K48" s="68"/>
      <c r="L48" s="4"/>
    </row>
    <row r="49" spans="1:12" ht="15.75">
      <c r="A49" s="93"/>
      <c r="B49" s="94" t="s">
        <v>102</v>
      </c>
      <c r="C49" s="94"/>
      <c r="D49" s="94" t="s">
        <v>103</v>
      </c>
      <c r="E49" s="99">
        <v>20000</v>
      </c>
      <c r="F49" s="100"/>
      <c r="G49" s="99">
        <v>-3700</v>
      </c>
      <c r="H49" s="100"/>
      <c r="I49" s="107">
        <f>E49+G49</f>
        <v>16300</v>
      </c>
      <c r="J49" s="21"/>
      <c r="K49" s="67"/>
      <c r="L49" s="4"/>
    </row>
    <row r="50" spans="1:12" ht="15.75">
      <c r="A50" s="91"/>
      <c r="B50" s="95"/>
      <c r="C50" s="95"/>
      <c r="D50" s="95"/>
      <c r="E50" s="97"/>
      <c r="F50" s="101"/>
      <c r="G50" s="97"/>
      <c r="H50" s="101"/>
      <c r="I50" s="97"/>
      <c r="J50" s="22"/>
      <c r="K50" s="68"/>
      <c r="L50" s="4"/>
    </row>
    <row r="51" spans="1:12" ht="15.75">
      <c r="A51" s="93"/>
      <c r="B51" s="94"/>
      <c r="C51" s="94" t="s">
        <v>90</v>
      </c>
      <c r="D51" s="94" t="s">
        <v>95</v>
      </c>
      <c r="E51" s="99">
        <v>42400</v>
      </c>
      <c r="F51" s="100"/>
      <c r="G51" s="99">
        <v>3700</v>
      </c>
      <c r="H51" s="100"/>
      <c r="I51" s="107">
        <f>E51+G51</f>
        <v>46100</v>
      </c>
      <c r="J51" s="21"/>
      <c r="K51" s="67"/>
      <c r="L51" s="4"/>
    </row>
    <row r="52" spans="1:12" ht="15.75">
      <c r="A52" s="91"/>
      <c r="B52" s="95"/>
      <c r="C52" s="95"/>
      <c r="D52" s="95"/>
      <c r="E52" s="97"/>
      <c r="F52" s="101"/>
      <c r="G52" s="97"/>
      <c r="H52" s="101"/>
      <c r="I52" s="97"/>
      <c r="J52" s="22"/>
      <c r="K52" s="68"/>
      <c r="L52" s="4"/>
    </row>
    <row r="53" spans="1:12" ht="15.75">
      <c r="A53" s="93"/>
      <c r="B53" s="94" t="s">
        <v>141</v>
      </c>
      <c r="C53" s="94"/>
      <c r="D53" s="94" t="s">
        <v>142</v>
      </c>
      <c r="E53" s="99">
        <v>7000</v>
      </c>
      <c r="F53" s="100"/>
      <c r="G53" s="99">
        <v>-200</v>
      </c>
      <c r="H53" s="100"/>
      <c r="I53" s="107">
        <f>E53+G53</f>
        <v>6800</v>
      </c>
      <c r="J53" s="21"/>
      <c r="K53" s="67"/>
      <c r="L53" s="4"/>
    </row>
    <row r="54" spans="1:12" ht="15.75">
      <c r="A54" s="91"/>
      <c r="B54" s="92"/>
      <c r="C54" s="92"/>
      <c r="D54" s="92"/>
      <c r="E54" s="97"/>
      <c r="F54" s="98"/>
      <c r="G54" s="97"/>
      <c r="H54" s="101"/>
      <c r="I54" s="97"/>
      <c r="J54" s="22"/>
      <c r="K54" s="68"/>
      <c r="L54" s="4"/>
    </row>
    <row r="55" spans="1:12" ht="16.5" thickBot="1">
      <c r="A55" s="96"/>
      <c r="B55" s="94"/>
      <c r="C55" s="94" t="s">
        <v>90</v>
      </c>
      <c r="D55" s="94" t="s">
        <v>95</v>
      </c>
      <c r="E55" s="99">
        <v>46100</v>
      </c>
      <c r="F55" s="100"/>
      <c r="G55" s="99">
        <v>200</v>
      </c>
      <c r="H55" s="102"/>
      <c r="I55" s="110">
        <f>E55+G55</f>
        <v>46300</v>
      </c>
      <c r="J55" s="23"/>
      <c r="K55" s="69"/>
      <c r="L55" s="4"/>
    </row>
    <row r="56" spans="1:12" ht="15.75">
      <c r="A56" s="4"/>
      <c r="B56" s="4"/>
      <c r="C56" s="4"/>
      <c r="D56" s="4"/>
      <c r="E56" s="103"/>
      <c r="F56" s="104"/>
      <c r="G56" s="97"/>
      <c r="H56" s="98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5" t="s">
        <v>49</v>
      </c>
      <c r="F57" s="106"/>
      <c r="G57" s="107">
        <f>SUM(G29:G55)</f>
        <v>0</v>
      </c>
      <c r="H57" s="100"/>
      <c r="I57" s="4"/>
      <c r="J57" s="70" t="s">
        <v>50</v>
      </c>
      <c r="K57" s="71">
        <f>SUM(K29:K55)</f>
        <v>0</v>
      </c>
      <c r="L57" s="4"/>
    </row>
    <row r="58" spans="1:12" ht="15.75">
      <c r="A58" s="46" t="s">
        <v>51</v>
      </c>
      <c r="B58" s="5"/>
      <c r="C58" s="5"/>
      <c r="D58" s="5"/>
      <c r="E58" s="103"/>
      <c r="F58" s="104"/>
      <c r="G58" s="97"/>
      <c r="H58" s="98"/>
      <c r="I58" s="4"/>
      <c r="J58" s="4"/>
      <c r="K58" s="4"/>
      <c r="L58" s="4"/>
    </row>
    <row r="59" spans="1:12" ht="15.75">
      <c r="A59" s="46" t="s">
        <v>52</v>
      </c>
      <c r="B59" s="5"/>
      <c r="C59" s="5"/>
      <c r="D59" s="5"/>
      <c r="E59" s="105" t="s">
        <v>53</v>
      </c>
      <c r="F59" s="106"/>
      <c r="G59" s="99">
        <v>0</v>
      </c>
      <c r="H59" s="100"/>
      <c r="I59" s="4"/>
      <c r="J59" s="4"/>
      <c r="K59" s="4"/>
      <c r="L59" s="4"/>
    </row>
    <row r="60" spans="1:12" ht="15.75">
      <c r="A60" s="46" t="s">
        <v>54</v>
      </c>
      <c r="B60" s="5"/>
      <c r="C60" s="5"/>
      <c r="D60" s="25"/>
      <c r="E60" s="103"/>
      <c r="F60" s="104"/>
      <c r="G60" s="97"/>
      <c r="H60" s="98"/>
      <c r="I60" s="4"/>
      <c r="J60" s="4"/>
      <c r="K60" s="4"/>
      <c r="L60" s="4"/>
    </row>
    <row r="61" spans="1:12" ht="16.5" thickBot="1">
      <c r="A61" s="114" t="s">
        <v>89</v>
      </c>
      <c r="B61" s="4"/>
      <c r="C61" s="4"/>
      <c r="D61" s="4"/>
      <c r="E61" s="108" t="s">
        <v>55</v>
      </c>
      <c r="F61" s="109"/>
      <c r="G61" s="110">
        <f>G57+G59</f>
        <v>0</v>
      </c>
      <c r="H61" s="102"/>
      <c r="I61" s="4"/>
      <c r="J61" s="4"/>
      <c r="K61" s="4"/>
      <c r="L61" s="4"/>
    </row>
    <row r="62" spans="1:12" ht="15.75">
      <c r="A62" s="46" t="s">
        <v>56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57</v>
      </c>
      <c r="B65" s="4"/>
      <c r="C65" s="72" t="s">
        <v>58</v>
      </c>
      <c r="D65" s="5"/>
      <c r="E65" s="4"/>
      <c r="F65" s="4"/>
      <c r="G65" s="72" t="s">
        <v>57</v>
      </c>
      <c r="H65" s="4"/>
      <c r="I65" s="73" t="s">
        <v>58</v>
      </c>
      <c r="J65" s="4"/>
      <c r="K65" s="4"/>
      <c r="L65" s="4"/>
    </row>
    <row r="66" spans="1:12" ht="15.75">
      <c r="A66" s="111"/>
      <c r="B66" s="4"/>
      <c r="C66" s="66" t="s">
        <v>82</v>
      </c>
      <c r="D66" s="8"/>
      <c r="E66" s="4"/>
      <c r="F66" s="4"/>
      <c r="G66" s="111"/>
      <c r="H66" s="4"/>
      <c r="I66" s="66"/>
      <c r="J66" s="8"/>
      <c r="K66" s="8"/>
      <c r="L66" s="4"/>
    </row>
    <row r="67" spans="1:12" ht="15.75">
      <c r="A67" s="111" t="s">
        <v>90</v>
      </c>
      <c r="B67" s="4"/>
      <c r="C67" s="66" t="s">
        <v>91</v>
      </c>
      <c r="D67" s="8"/>
      <c r="E67" s="4"/>
      <c r="F67" s="4"/>
      <c r="G67" s="111"/>
      <c r="H67" s="4"/>
      <c r="I67" s="66"/>
      <c r="J67" s="8"/>
      <c r="K67" s="8"/>
      <c r="L67" s="4"/>
    </row>
    <row r="68" spans="1:12" ht="15.75">
      <c r="A68" s="111"/>
      <c r="B68" s="4"/>
      <c r="C68" s="66" t="s">
        <v>92</v>
      </c>
      <c r="D68" s="8"/>
      <c r="E68" s="4"/>
      <c r="F68" s="4"/>
      <c r="G68" s="111"/>
      <c r="H68" s="4"/>
      <c r="I68" s="66"/>
      <c r="J68" s="8"/>
      <c r="K68" s="8"/>
      <c r="L68" s="4"/>
    </row>
    <row r="69" spans="1:12" ht="15.75">
      <c r="A69" s="111" t="s">
        <v>80</v>
      </c>
      <c r="B69" s="4"/>
      <c r="C69" s="66" t="s">
        <v>148</v>
      </c>
      <c r="D69" s="8"/>
      <c r="E69" s="4"/>
      <c r="F69" s="4"/>
      <c r="G69" s="111"/>
      <c r="H69" s="4"/>
      <c r="I69" s="66"/>
      <c r="J69" s="8"/>
      <c r="K69" s="8"/>
      <c r="L69" s="4"/>
    </row>
    <row r="70" spans="1:12" ht="15.75">
      <c r="A70" s="111"/>
      <c r="B70" s="4"/>
      <c r="C70" s="66" t="s">
        <v>149</v>
      </c>
      <c r="D70" s="8"/>
      <c r="E70" s="4"/>
      <c r="F70" s="4"/>
      <c r="G70" s="111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59</v>
      </c>
      <c r="B73" s="26"/>
      <c r="C73" s="26"/>
      <c r="D73" s="27"/>
      <c r="E73" s="4"/>
      <c r="F73" s="4"/>
      <c r="G73" s="74" t="s">
        <v>60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61</v>
      </c>
      <c r="B76" s="28"/>
      <c r="C76" s="28"/>
      <c r="D76" s="76" t="s">
        <v>62</v>
      </c>
      <c r="E76" s="77" t="s">
        <v>63</v>
      </c>
      <c r="F76" s="29"/>
      <c r="G76" s="75" t="s">
        <v>64</v>
      </c>
      <c r="H76" s="28"/>
      <c r="I76" s="28"/>
      <c r="J76" s="28"/>
      <c r="K76" s="78" t="s">
        <v>65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66</v>
      </c>
      <c r="B79" s="30"/>
      <c r="C79" s="30"/>
      <c r="D79" s="80" t="s">
        <v>62</v>
      </c>
      <c r="E79" s="14"/>
      <c r="F79" s="14"/>
      <c r="G79" s="79" t="s">
        <v>67</v>
      </c>
      <c r="H79" s="30"/>
      <c r="I79" s="30"/>
      <c r="J79" s="30"/>
      <c r="K79" s="81" t="s">
        <v>65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68</v>
      </c>
      <c r="B81" s="4"/>
      <c r="C81" s="4"/>
      <c r="D81" s="4"/>
      <c r="E81" s="4"/>
      <c r="F81" s="4"/>
      <c r="G81" s="4"/>
      <c r="H81" s="4"/>
      <c r="I81" s="47" t="s">
        <v>69</v>
      </c>
      <c r="J81" s="82">
        <v>2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5" ht="15.75">
      <c r="A85" s="117" t="s">
        <v>104</v>
      </c>
    </row>
    <row r="86" spans="3:11" ht="15.75">
      <c r="C86" s="118" t="s">
        <v>105</v>
      </c>
      <c r="D86" s="119"/>
      <c r="E86" s="119"/>
      <c r="F86" s="119"/>
      <c r="G86" s="119"/>
      <c r="H86" s="120"/>
      <c r="I86" s="121"/>
      <c r="J86" s="121"/>
      <c r="K86" s="122"/>
    </row>
    <row r="87" spans="3:11" ht="15.75">
      <c r="C87" s="118" t="s">
        <v>0</v>
      </c>
      <c r="D87" s="119"/>
      <c r="E87" s="119"/>
      <c r="F87" s="119"/>
      <c r="G87" s="119"/>
      <c r="H87" s="123" t="s">
        <v>106</v>
      </c>
      <c r="I87" s="124"/>
      <c r="J87" s="125">
        <f>-J87</f>
        <v>0</v>
      </c>
      <c r="K87" s="126"/>
    </row>
    <row r="88" spans="1:11" ht="15.75">
      <c r="A88" s="127" t="s">
        <v>2</v>
      </c>
      <c r="C88" s="118" t="s">
        <v>3</v>
      </c>
      <c r="D88" s="119"/>
      <c r="E88" s="119"/>
      <c r="F88" s="119"/>
      <c r="G88" s="119"/>
      <c r="H88" s="128"/>
      <c r="K88" s="129"/>
    </row>
    <row r="89" spans="1:11" ht="15.75">
      <c r="A89" s="127" t="s">
        <v>107</v>
      </c>
      <c r="C89" s="118" t="s">
        <v>6</v>
      </c>
      <c r="D89" s="119"/>
      <c r="E89" s="119"/>
      <c r="F89" s="119"/>
      <c r="G89" s="119"/>
      <c r="H89" s="123" t="s">
        <v>108</v>
      </c>
      <c r="I89" s="124"/>
      <c r="J89" s="125">
        <f>$J$3</f>
        <v>0</v>
      </c>
      <c r="K89" s="126"/>
    </row>
    <row r="90" spans="1:11" ht="15.75">
      <c r="A90" s="127" t="s">
        <v>109</v>
      </c>
      <c r="C90" s="118" t="s">
        <v>9</v>
      </c>
      <c r="D90" s="119"/>
      <c r="E90" s="119"/>
      <c r="F90" s="119"/>
      <c r="G90" s="119"/>
      <c r="H90" s="130" t="s">
        <v>10</v>
      </c>
      <c r="K90" s="129"/>
    </row>
    <row r="91" spans="1:11" ht="15.75">
      <c r="A91" s="127" t="s">
        <v>110</v>
      </c>
      <c r="D91" s="119"/>
      <c r="E91" s="119"/>
      <c r="F91" s="119"/>
      <c r="G91" s="119"/>
      <c r="H91" s="131"/>
      <c r="I91" s="46" t="s">
        <v>111</v>
      </c>
      <c r="K91" s="129"/>
    </row>
    <row r="92" spans="1:11" ht="15.75">
      <c r="A92" s="127" t="s">
        <v>112</v>
      </c>
      <c r="C92" s="118" t="s">
        <v>14</v>
      </c>
      <c r="D92" s="119"/>
      <c r="E92" s="119"/>
      <c r="F92" s="119"/>
      <c r="G92" s="119"/>
      <c r="H92" s="132"/>
      <c r="I92" s="46" t="s">
        <v>113</v>
      </c>
      <c r="K92" s="129"/>
    </row>
    <row r="93" spans="8:11" ht="15.75">
      <c r="H93" s="132"/>
      <c r="K93" s="129"/>
    </row>
    <row r="94" spans="4:11" ht="15.75">
      <c r="D94" s="133" t="s">
        <v>16</v>
      </c>
      <c r="E94" s="134" t="s">
        <v>74</v>
      </c>
      <c r="H94" s="203" t="s">
        <v>79</v>
      </c>
      <c r="I94" s="46" t="s">
        <v>17</v>
      </c>
      <c r="K94" s="129"/>
    </row>
    <row r="95" spans="8:11" ht="15.75">
      <c r="H95" s="132"/>
      <c r="K95" s="129"/>
    </row>
    <row r="96" spans="1:11" ht="15.75">
      <c r="A96" s="50" t="s">
        <v>114</v>
      </c>
      <c r="E96" s="125"/>
      <c r="H96" s="135"/>
      <c r="I96" s="46" t="s">
        <v>115</v>
      </c>
      <c r="J96" s="136" t="str">
        <f>I10</f>
        <v>Medicaid</v>
      </c>
      <c r="K96" s="126"/>
    </row>
    <row r="97" spans="1:11" ht="15.75">
      <c r="A97" s="137" t="s">
        <v>116</v>
      </c>
      <c r="B97" s="138"/>
      <c r="C97" s="138"/>
      <c r="D97" s="138"/>
      <c r="H97" s="132"/>
      <c r="J97" s="139" t="s">
        <v>117</v>
      </c>
      <c r="K97" s="140"/>
    </row>
    <row r="98" spans="1:11" ht="15.75">
      <c r="A98" s="141"/>
      <c r="E98" s="121"/>
      <c r="F98" s="122"/>
      <c r="H98" s="132"/>
      <c r="K98" s="129"/>
    </row>
    <row r="99" spans="1:11" ht="15.75">
      <c r="A99" s="51" t="s">
        <v>20</v>
      </c>
      <c r="B99" s="125" t="s">
        <v>76</v>
      </c>
      <c r="C99" s="142" t="s">
        <v>21</v>
      </c>
      <c r="D99" s="125" t="s">
        <v>77</v>
      </c>
      <c r="F99" s="129"/>
      <c r="H99" s="132"/>
      <c r="K99" s="129"/>
    </row>
    <row r="100" spans="1:11" ht="15.75">
      <c r="A100" s="143"/>
      <c r="F100" s="129"/>
      <c r="H100" s="144" t="s">
        <v>118</v>
      </c>
      <c r="I100" s="145" t="s">
        <v>83</v>
      </c>
      <c r="J100" s="146"/>
      <c r="K100" s="147"/>
    </row>
    <row r="101" spans="1:11" ht="15.75">
      <c r="A101" s="51" t="s">
        <v>119</v>
      </c>
      <c r="D101" s="125">
        <v>0</v>
      </c>
      <c r="F101" s="129"/>
      <c r="H101" s="143"/>
      <c r="K101" s="129"/>
    </row>
    <row r="102" spans="1:11" ht="15.75">
      <c r="A102" s="148"/>
      <c r="E102" s="2"/>
      <c r="F102" s="129"/>
      <c r="H102" s="131"/>
      <c r="I102" s="46" t="s">
        <v>19</v>
      </c>
      <c r="J102" s="2"/>
      <c r="K102" s="129"/>
    </row>
    <row r="103" spans="1:11" ht="15.75">
      <c r="A103" s="51" t="s">
        <v>120</v>
      </c>
      <c r="D103" s="125">
        <v>300000</v>
      </c>
      <c r="F103" s="129"/>
      <c r="H103" s="149"/>
      <c r="I103" s="124"/>
      <c r="J103" s="124"/>
      <c r="K103" s="126"/>
    </row>
    <row r="104" spans="1:11" ht="15.75">
      <c r="A104" s="148"/>
      <c r="F104" s="129"/>
      <c r="H104" s="132"/>
      <c r="K104" s="129"/>
    </row>
    <row r="105" spans="1:11" ht="15.75">
      <c r="A105" s="51" t="s">
        <v>121</v>
      </c>
      <c r="D105" s="150">
        <v>0</v>
      </c>
      <c r="F105" s="129"/>
      <c r="H105" s="151" t="s">
        <v>122</v>
      </c>
      <c r="K105" s="129"/>
    </row>
    <row r="106" spans="1:11" ht="15.75">
      <c r="A106" s="148"/>
      <c r="F106" s="129"/>
      <c r="H106" s="131"/>
      <c r="I106" s="152" t="s">
        <v>123</v>
      </c>
      <c r="J106" s="55" t="s">
        <v>26</v>
      </c>
      <c r="K106" s="140"/>
    </row>
    <row r="107" spans="1:11" ht="15.75">
      <c r="A107" s="130" t="s">
        <v>124</v>
      </c>
      <c r="B107" s="119"/>
      <c r="C107" s="119"/>
      <c r="D107" s="153">
        <f>$D$21</f>
        <v>300000</v>
      </c>
      <c r="F107" s="129"/>
      <c r="H107" s="154"/>
      <c r="I107" s="152" t="s">
        <v>125</v>
      </c>
      <c r="K107" s="129"/>
    </row>
    <row r="108" spans="1:11" ht="15.75">
      <c r="A108" s="155"/>
      <c r="B108" s="124"/>
      <c r="C108" s="124"/>
      <c r="D108" s="124"/>
      <c r="E108" s="124"/>
      <c r="F108" s="126"/>
      <c r="H108" s="156"/>
      <c r="I108" s="152" t="s">
        <v>126</v>
      </c>
      <c r="K108" s="129"/>
    </row>
    <row r="109" spans="8:11" ht="15.75">
      <c r="H109" s="204" t="s">
        <v>79</v>
      </c>
      <c r="I109" s="152" t="s">
        <v>127</v>
      </c>
      <c r="K109" s="129"/>
    </row>
    <row r="110" spans="1:11" ht="15.75">
      <c r="A110" s="117" t="s">
        <v>128</v>
      </c>
      <c r="B110" s="125" t="s">
        <v>129</v>
      </c>
      <c r="C110" s="124"/>
      <c r="D110" s="124"/>
      <c r="H110" s="155"/>
      <c r="I110" s="124"/>
      <c r="J110" s="124"/>
      <c r="K110" s="126"/>
    </row>
    <row r="111" ht="15.75">
      <c r="A111" s="157"/>
    </row>
    <row r="112" spans="1:7" ht="15.75">
      <c r="A112" s="117" t="s">
        <v>70</v>
      </c>
      <c r="B112" s="125" t="s">
        <v>143</v>
      </c>
      <c r="C112" s="124"/>
      <c r="D112" s="124"/>
      <c r="E112" s="117" t="s">
        <v>130</v>
      </c>
      <c r="F112" s="134" t="s">
        <v>144</v>
      </c>
      <c r="G112" s="124"/>
    </row>
    <row r="114" spans="1:4" ht="15.75">
      <c r="A114" s="50" t="s">
        <v>131</v>
      </c>
      <c r="B114" s="119"/>
      <c r="C114" s="119"/>
      <c r="D114" s="125">
        <f>D107</f>
        <v>300000</v>
      </c>
    </row>
    <row r="116" spans="1:11" ht="16.5" thickBot="1">
      <c r="A116" s="50" t="s">
        <v>104</v>
      </c>
      <c r="B116" s="57" t="s">
        <v>33</v>
      </c>
      <c r="C116" s="119"/>
      <c r="D116" s="119"/>
      <c r="E116" s="119"/>
      <c r="F116" s="119"/>
      <c r="G116" s="119"/>
      <c r="H116" s="119"/>
      <c r="I116" s="119"/>
      <c r="J116" s="119"/>
      <c r="K116" s="119"/>
    </row>
    <row r="117" spans="1:11" ht="15.75">
      <c r="A117" s="158" t="s">
        <v>34</v>
      </c>
      <c r="B117" s="159" t="s">
        <v>35</v>
      </c>
      <c r="C117" s="160"/>
      <c r="D117" s="161"/>
      <c r="E117" s="162"/>
      <c r="F117" s="161"/>
      <c r="G117" s="162"/>
      <c r="H117" s="161"/>
      <c r="I117" s="162"/>
      <c r="J117" s="161"/>
      <c r="K117" s="161"/>
    </row>
    <row r="118" spans="1:11" ht="15.75">
      <c r="A118" s="163" t="s">
        <v>36</v>
      </c>
      <c r="B118" s="57" t="s">
        <v>37</v>
      </c>
      <c r="C118" s="164"/>
      <c r="D118" s="165"/>
      <c r="E118" s="57" t="s">
        <v>38</v>
      </c>
      <c r="F118" s="165"/>
      <c r="G118" s="57" t="s">
        <v>39</v>
      </c>
      <c r="H118" s="164"/>
      <c r="I118" s="57" t="s">
        <v>40</v>
      </c>
      <c r="J118" s="164"/>
      <c r="K118" s="166" t="s">
        <v>41</v>
      </c>
    </row>
    <row r="119" spans="1:11" ht="16.5" thickBot="1">
      <c r="A119" s="167" t="s">
        <v>42</v>
      </c>
      <c r="B119" s="168" t="s">
        <v>43</v>
      </c>
      <c r="C119" s="168" t="s">
        <v>44</v>
      </c>
      <c r="D119" s="169" t="s">
        <v>45</v>
      </c>
      <c r="E119" s="170" t="s">
        <v>46</v>
      </c>
      <c r="F119" s="171"/>
      <c r="G119" s="170" t="s">
        <v>47</v>
      </c>
      <c r="H119" s="172"/>
      <c r="I119" s="170" t="s">
        <v>46</v>
      </c>
      <c r="J119" s="172"/>
      <c r="K119" s="169" t="s">
        <v>48</v>
      </c>
    </row>
    <row r="120" spans="1:11" ht="15.75">
      <c r="A120" s="173"/>
      <c r="B120" s="174"/>
      <c r="C120" s="174"/>
      <c r="D120" s="175"/>
      <c r="E120" s="176"/>
      <c r="F120" s="177"/>
      <c r="G120" s="176"/>
      <c r="H120" s="177"/>
      <c r="I120" s="176"/>
      <c r="J120" s="175"/>
      <c r="K120" s="175"/>
    </row>
    <row r="121" spans="1:11" ht="15.75">
      <c r="A121" s="178" t="s">
        <v>86</v>
      </c>
      <c r="B121" s="179" t="s">
        <v>146</v>
      </c>
      <c r="C121" s="179"/>
      <c r="D121" s="180" t="s">
        <v>147</v>
      </c>
      <c r="E121" s="181">
        <v>1840</v>
      </c>
      <c r="F121" s="182"/>
      <c r="G121" s="181">
        <v>-300</v>
      </c>
      <c r="H121" s="182"/>
      <c r="I121" s="150">
        <f>E121+G121</f>
        <v>1540</v>
      </c>
      <c r="J121" s="183"/>
      <c r="K121" s="184"/>
    </row>
    <row r="122" spans="1:11" ht="15.75">
      <c r="A122" s="173"/>
      <c r="B122" s="185"/>
      <c r="C122" s="185"/>
      <c r="D122" s="186"/>
      <c r="E122" s="176"/>
      <c r="F122" s="187"/>
      <c r="G122" s="176"/>
      <c r="H122" s="187"/>
      <c r="I122" s="176"/>
      <c r="J122" s="186"/>
      <c r="K122" s="188"/>
    </row>
    <row r="123" spans="1:11" ht="15.75">
      <c r="A123" s="178"/>
      <c r="B123" s="179"/>
      <c r="C123" s="179" t="s">
        <v>90</v>
      </c>
      <c r="D123" s="180" t="s">
        <v>95</v>
      </c>
      <c r="E123" s="189">
        <v>46300</v>
      </c>
      <c r="F123" s="182"/>
      <c r="G123" s="181">
        <v>300</v>
      </c>
      <c r="H123" s="182"/>
      <c r="I123" s="150">
        <f>E123+G123</f>
        <v>46600</v>
      </c>
      <c r="J123" s="183"/>
      <c r="K123" s="184"/>
    </row>
    <row r="124" spans="1:11" ht="15.75">
      <c r="A124" s="173"/>
      <c r="B124" s="185"/>
      <c r="C124" s="185"/>
      <c r="D124" s="186"/>
      <c r="E124" s="176"/>
      <c r="F124" s="187"/>
      <c r="G124" s="176"/>
      <c r="H124" s="187"/>
      <c r="I124" s="176"/>
      <c r="J124" s="186"/>
      <c r="K124" s="188"/>
    </row>
    <row r="125" spans="1:11" ht="15.75">
      <c r="A125" s="178"/>
      <c r="B125" s="179" t="s">
        <v>145</v>
      </c>
      <c r="C125" s="179"/>
      <c r="D125" s="180" t="s">
        <v>132</v>
      </c>
      <c r="E125" s="181">
        <v>1599</v>
      </c>
      <c r="F125" s="182"/>
      <c r="G125" s="181">
        <v>-500</v>
      </c>
      <c r="H125" s="182"/>
      <c r="I125" s="150">
        <f>E125+G125</f>
        <v>1099</v>
      </c>
      <c r="J125" s="183"/>
      <c r="K125" s="184"/>
    </row>
    <row r="126" spans="1:11" ht="15.75">
      <c r="A126" s="173"/>
      <c r="B126" s="185"/>
      <c r="C126" s="185"/>
      <c r="D126" s="186"/>
      <c r="E126" s="176"/>
      <c r="F126" s="187"/>
      <c r="G126" s="176"/>
      <c r="H126" s="187"/>
      <c r="I126" s="176"/>
      <c r="J126" s="186"/>
      <c r="K126" s="188"/>
    </row>
    <row r="127" spans="1:11" ht="15.75">
      <c r="A127" s="178"/>
      <c r="B127" s="179"/>
      <c r="C127" s="179" t="s">
        <v>90</v>
      </c>
      <c r="D127" s="180" t="s">
        <v>95</v>
      </c>
      <c r="E127" s="181">
        <v>46600</v>
      </c>
      <c r="F127" s="182"/>
      <c r="G127" s="181">
        <v>500</v>
      </c>
      <c r="H127" s="182"/>
      <c r="I127" s="150">
        <f>E127+G127</f>
        <v>47100</v>
      </c>
      <c r="J127" s="183"/>
      <c r="K127" s="184"/>
    </row>
    <row r="128" spans="1:11" ht="15.75">
      <c r="A128" s="173"/>
      <c r="B128" s="185"/>
      <c r="C128" s="185"/>
      <c r="D128" s="186"/>
      <c r="E128" s="176"/>
      <c r="F128" s="187"/>
      <c r="G128" s="176"/>
      <c r="H128" s="187"/>
      <c r="I128" s="176"/>
      <c r="J128" s="186"/>
      <c r="K128" s="188"/>
    </row>
    <row r="129" spans="1:11" ht="15.75">
      <c r="A129" s="178"/>
      <c r="B129" s="179" t="s">
        <v>141</v>
      </c>
      <c r="C129" s="179"/>
      <c r="D129" s="180" t="s">
        <v>142</v>
      </c>
      <c r="E129" s="181">
        <v>6800</v>
      </c>
      <c r="F129" s="182"/>
      <c r="G129" s="181">
        <v>-300</v>
      </c>
      <c r="H129" s="182"/>
      <c r="I129" s="150">
        <f>E129+G129</f>
        <v>6500</v>
      </c>
      <c r="J129" s="183"/>
      <c r="K129" s="184"/>
    </row>
    <row r="130" spans="1:11" ht="15.75">
      <c r="A130" s="173"/>
      <c r="B130" s="174"/>
      <c r="C130" s="174"/>
      <c r="D130" s="175"/>
      <c r="E130" s="176"/>
      <c r="F130" s="177"/>
      <c r="G130" s="176"/>
      <c r="H130" s="177"/>
      <c r="I130" s="176"/>
      <c r="J130" s="175"/>
      <c r="K130" s="188"/>
    </row>
    <row r="131" spans="1:11" ht="15.75">
      <c r="A131" s="178"/>
      <c r="B131" s="179"/>
      <c r="C131" s="179" t="s">
        <v>80</v>
      </c>
      <c r="D131" s="180" t="s">
        <v>81</v>
      </c>
      <c r="E131" s="181">
        <v>3600</v>
      </c>
      <c r="F131" s="182"/>
      <c r="G131" s="181">
        <v>300</v>
      </c>
      <c r="H131" s="182"/>
      <c r="I131" s="150">
        <f>E131+G131</f>
        <v>3900</v>
      </c>
      <c r="J131" s="183"/>
      <c r="K131" s="184"/>
    </row>
    <row r="132" spans="1:11" ht="15.75">
      <c r="A132" s="173"/>
      <c r="B132" s="185"/>
      <c r="C132" s="185"/>
      <c r="D132" s="186"/>
      <c r="E132" s="176"/>
      <c r="F132" s="187"/>
      <c r="G132" s="176"/>
      <c r="H132" s="187"/>
      <c r="I132" s="176"/>
      <c r="J132" s="186"/>
      <c r="K132" s="188"/>
    </row>
    <row r="133" spans="1:11" ht="15.75">
      <c r="A133" s="178"/>
      <c r="B133" s="179"/>
      <c r="C133" s="179"/>
      <c r="D133" s="180"/>
      <c r="E133" s="181"/>
      <c r="F133" s="182"/>
      <c r="G133" s="181"/>
      <c r="H133" s="182"/>
      <c r="I133" s="150">
        <f>E133+G133</f>
        <v>0</v>
      </c>
      <c r="J133" s="183"/>
      <c r="K133" s="184"/>
    </row>
    <row r="134" spans="1:11" ht="15.75">
      <c r="A134" s="173"/>
      <c r="B134" s="185"/>
      <c r="C134" s="185"/>
      <c r="D134" s="186"/>
      <c r="E134" s="176"/>
      <c r="F134" s="187"/>
      <c r="G134" s="176"/>
      <c r="H134" s="187"/>
      <c r="I134" s="176"/>
      <c r="J134" s="186"/>
      <c r="K134" s="188"/>
    </row>
    <row r="135" spans="1:11" ht="15.75">
      <c r="A135" s="178"/>
      <c r="B135" s="179"/>
      <c r="C135" s="179"/>
      <c r="D135" s="180"/>
      <c r="E135" s="189"/>
      <c r="F135" s="182"/>
      <c r="G135" s="181"/>
      <c r="H135" s="182"/>
      <c r="I135" s="150">
        <f>E135+G135</f>
        <v>0</v>
      </c>
      <c r="J135" s="183"/>
      <c r="K135" s="184"/>
    </row>
    <row r="136" spans="1:11" ht="15.75">
      <c r="A136" s="173"/>
      <c r="B136" s="185"/>
      <c r="C136" s="185"/>
      <c r="D136" s="186"/>
      <c r="E136" s="176"/>
      <c r="F136" s="187"/>
      <c r="G136" s="176"/>
      <c r="H136" s="187"/>
      <c r="I136" s="176"/>
      <c r="J136" s="186"/>
      <c r="K136" s="188"/>
    </row>
    <row r="137" spans="1:11" ht="15.75">
      <c r="A137" s="178"/>
      <c r="B137" s="179"/>
      <c r="C137" s="179"/>
      <c r="D137" s="180"/>
      <c r="E137" s="189"/>
      <c r="F137" s="182"/>
      <c r="G137" s="181"/>
      <c r="H137" s="182"/>
      <c r="I137" s="150">
        <f>E137+G137</f>
        <v>0</v>
      </c>
      <c r="J137" s="183"/>
      <c r="K137" s="184"/>
    </row>
    <row r="138" spans="1:11" ht="15.75">
      <c r="A138" s="173"/>
      <c r="B138" s="185"/>
      <c r="C138" s="185"/>
      <c r="D138" s="186"/>
      <c r="E138" s="176"/>
      <c r="F138" s="187"/>
      <c r="G138" s="176"/>
      <c r="H138" s="187"/>
      <c r="I138" s="176"/>
      <c r="J138" s="186"/>
      <c r="K138" s="188"/>
    </row>
    <row r="139" spans="1:11" ht="15.75">
      <c r="A139" s="178"/>
      <c r="B139" s="179"/>
      <c r="C139" s="179"/>
      <c r="D139" s="180"/>
      <c r="E139" s="189"/>
      <c r="F139" s="182"/>
      <c r="G139" s="181"/>
      <c r="H139" s="182"/>
      <c r="I139" s="150">
        <f>E139+G139</f>
        <v>0</v>
      </c>
      <c r="J139" s="183"/>
      <c r="K139" s="184"/>
    </row>
    <row r="140" spans="1:11" ht="15.75">
      <c r="A140" s="173"/>
      <c r="B140" s="185"/>
      <c r="C140" s="185"/>
      <c r="D140" s="186"/>
      <c r="E140" s="176"/>
      <c r="F140" s="187"/>
      <c r="G140" s="176"/>
      <c r="H140" s="187"/>
      <c r="I140" s="176"/>
      <c r="J140" s="186"/>
      <c r="K140" s="188"/>
    </row>
    <row r="141" spans="1:11" ht="15.75">
      <c r="A141" s="178"/>
      <c r="B141" s="179"/>
      <c r="C141" s="179"/>
      <c r="D141" s="180"/>
      <c r="E141" s="189"/>
      <c r="F141" s="182"/>
      <c r="G141" s="181"/>
      <c r="H141" s="182"/>
      <c r="I141" s="150">
        <f>E141+G141</f>
        <v>0</v>
      </c>
      <c r="J141" s="183"/>
      <c r="K141" s="184"/>
    </row>
    <row r="142" spans="1:11" ht="15.75">
      <c r="A142" s="173"/>
      <c r="B142" s="185"/>
      <c r="C142" s="185"/>
      <c r="D142" s="186"/>
      <c r="E142" s="176"/>
      <c r="F142" s="187"/>
      <c r="G142" s="176"/>
      <c r="H142" s="187"/>
      <c r="I142" s="176"/>
      <c r="J142" s="186"/>
      <c r="K142" s="188"/>
    </row>
    <row r="143" spans="1:11" ht="15.75">
      <c r="A143" s="178"/>
      <c r="B143" s="179"/>
      <c r="C143" s="179"/>
      <c r="D143" s="180"/>
      <c r="E143" s="181"/>
      <c r="F143" s="182"/>
      <c r="G143" s="181"/>
      <c r="H143" s="182"/>
      <c r="I143" s="150"/>
      <c r="J143" s="183"/>
      <c r="K143" s="184"/>
    </row>
    <row r="144" spans="1:11" ht="15.75">
      <c r="A144" s="173"/>
      <c r="B144" s="185"/>
      <c r="C144" s="185"/>
      <c r="D144" s="186"/>
      <c r="E144" s="176"/>
      <c r="F144" s="187"/>
      <c r="G144" s="176"/>
      <c r="H144" s="187"/>
      <c r="I144" s="176"/>
      <c r="J144" s="186"/>
      <c r="K144" s="188"/>
    </row>
    <row r="145" spans="1:11" ht="15.75">
      <c r="A145" s="178"/>
      <c r="B145" s="179"/>
      <c r="C145" s="179"/>
      <c r="D145" s="180"/>
      <c r="E145" s="181"/>
      <c r="F145" s="182"/>
      <c r="G145" s="181"/>
      <c r="H145" s="182"/>
      <c r="I145" s="150"/>
      <c r="J145" s="183"/>
      <c r="K145" s="184"/>
    </row>
    <row r="146" spans="1:11" ht="15.75">
      <c r="A146" s="173"/>
      <c r="B146" s="185"/>
      <c r="C146" s="185"/>
      <c r="D146" s="186"/>
      <c r="E146" s="176"/>
      <c r="F146" s="187"/>
      <c r="G146" s="176"/>
      <c r="H146" s="187"/>
      <c r="I146" s="176"/>
      <c r="J146" s="186"/>
      <c r="K146" s="188"/>
    </row>
    <row r="147" spans="1:11" ht="15.75">
      <c r="A147" s="178"/>
      <c r="B147" s="179"/>
      <c r="C147" s="179"/>
      <c r="D147" s="180"/>
      <c r="E147" s="181"/>
      <c r="F147" s="182"/>
      <c r="G147" s="181"/>
      <c r="H147" s="182"/>
      <c r="I147" s="150"/>
      <c r="J147" s="183"/>
      <c r="K147" s="184"/>
    </row>
    <row r="148" spans="1:11" ht="15.75">
      <c r="A148" s="173"/>
      <c r="B148" s="185"/>
      <c r="C148" s="185"/>
      <c r="D148" s="186"/>
      <c r="E148" s="176"/>
      <c r="F148" s="187"/>
      <c r="G148" s="176"/>
      <c r="H148" s="187"/>
      <c r="I148" s="176"/>
      <c r="J148" s="186"/>
      <c r="K148" s="188"/>
    </row>
    <row r="149" spans="1:11" ht="15.75">
      <c r="A149" s="178"/>
      <c r="B149" s="179"/>
      <c r="C149" s="179"/>
      <c r="D149" s="180"/>
      <c r="E149" s="181"/>
      <c r="F149" s="182"/>
      <c r="G149" s="181"/>
      <c r="H149" s="182"/>
      <c r="I149" s="150"/>
      <c r="J149" s="183"/>
      <c r="K149" s="184"/>
    </row>
    <row r="150" spans="1:11" ht="15.75">
      <c r="A150" s="173"/>
      <c r="B150" s="185"/>
      <c r="C150" s="185"/>
      <c r="D150" s="186"/>
      <c r="E150" s="176"/>
      <c r="F150" s="187"/>
      <c r="G150" s="176"/>
      <c r="H150" s="187"/>
      <c r="I150" s="176"/>
      <c r="J150" s="186"/>
      <c r="K150" s="188"/>
    </row>
    <row r="151" spans="1:11" ht="15.75">
      <c r="A151" s="178"/>
      <c r="B151" s="179"/>
      <c r="C151" s="179"/>
      <c r="D151" s="180"/>
      <c r="E151" s="181"/>
      <c r="F151" s="182"/>
      <c r="G151" s="181"/>
      <c r="H151" s="182"/>
      <c r="I151" s="150"/>
      <c r="J151" s="183"/>
      <c r="K151" s="184"/>
    </row>
    <row r="152" spans="1:11" ht="15.75">
      <c r="A152" s="173"/>
      <c r="B152" s="185"/>
      <c r="C152" s="185"/>
      <c r="D152" s="186"/>
      <c r="E152" s="176"/>
      <c r="F152" s="187"/>
      <c r="G152" s="176"/>
      <c r="H152" s="187"/>
      <c r="I152" s="176"/>
      <c r="J152" s="186"/>
      <c r="K152" s="188"/>
    </row>
    <row r="153" spans="1:11" ht="15.75">
      <c r="A153" s="178"/>
      <c r="B153" s="179"/>
      <c r="C153" s="179"/>
      <c r="D153" s="180"/>
      <c r="E153" s="181"/>
      <c r="F153" s="182"/>
      <c r="G153" s="181"/>
      <c r="H153" s="182"/>
      <c r="I153" s="150"/>
      <c r="J153" s="183"/>
      <c r="K153" s="184"/>
    </row>
    <row r="154" spans="1:11" ht="15.75">
      <c r="A154" s="173"/>
      <c r="B154" s="185"/>
      <c r="C154" s="185"/>
      <c r="D154" s="186"/>
      <c r="E154" s="176"/>
      <c r="F154" s="187"/>
      <c r="G154" s="176"/>
      <c r="H154" s="187"/>
      <c r="I154" s="176"/>
      <c r="J154" s="186"/>
      <c r="K154" s="188"/>
    </row>
    <row r="155" spans="1:11" ht="15.75">
      <c r="A155" s="178"/>
      <c r="B155" s="179"/>
      <c r="C155" s="179"/>
      <c r="D155" s="180"/>
      <c r="E155" s="181"/>
      <c r="F155" s="182"/>
      <c r="G155" s="181"/>
      <c r="H155" s="182"/>
      <c r="I155" s="150"/>
      <c r="J155" s="183"/>
      <c r="K155" s="184"/>
    </row>
    <row r="156" spans="1:11" ht="15.75">
      <c r="A156" s="173"/>
      <c r="B156" s="185"/>
      <c r="C156" s="185"/>
      <c r="D156" s="186"/>
      <c r="E156" s="176"/>
      <c r="F156" s="187"/>
      <c r="G156" s="176"/>
      <c r="H156" s="187"/>
      <c r="I156" s="176"/>
      <c r="J156" s="186"/>
      <c r="K156" s="188"/>
    </row>
    <row r="157" spans="1:11" ht="15.75">
      <c r="A157" s="178"/>
      <c r="B157" s="179"/>
      <c r="C157" s="179"/>
      <c r="D157" s="180"/>
      <c r="E157" s="181"/>
      <c r="F157" s="182"/>
      <c r="G157" s="181"/>
      <c r="H157" s="182"/>
      <c r="I157" s="150"/>
      <c r="J157" s="183"/>
      <c r="K157" s="184"/>
    </row>
    <row r="158" spans="1:11" ht="15.75">
      <c r="A158" s="173"/>
      <c r="B158" s="185"/>
      <c r="C158" s="185"/>
      <c r="D158" s="186"/>
      <c r="E158" s="176"/>
      <c r="F158" s="187"/>
      <c r="G158" s="176"/>
      <c r="H158" s="187"/>
      <c r="I158" s="176"/>
      <c r="J158" s="186"/>
      <c r="K158" s="188"/>
    </row>
    <row r="159" spans="1:11" ht="15.75">
      <c r="A159" s="178"/>
      <c r="B159" s="179"/>
      <c r="C159" s="179"/>
      <c r="D159" s="180"/>
      <c r="E159" s="181"/>
      <c r="F159" s="182"/>
      <c r="G159" s="181"/>
      <c r="H159" s="182"/>
      <c r="I159" s="150"/>
      <c r="J159" s="183"/>
      <c r="K159" s="184"/>
    </row>
    <row r="160" spans="1:11" ht="15.75">
      <c r="A160" s="173"/>
      <c r="B160" s="185"/>
      <c r="C160" s="185"/>
      <c r="D160" s="186"/>
      <c r="E160" s="176"/>
      <c r="F160" s="187"/>
      <c r="G160" s="176"/>
      <c r="H160" s="187"/>
      <c r="I160" s="176"/>
      <c r="J160" s="186"/>
      <c r="K160" s="188"/>
    </row>
    <row r="161" spans="1:11" ht="15.75">
      <c r="A161" s="178"/>
      <c r="B161" s="179"/>
      <c r="C161" s="179"/>
      <c r="D161" s="180"/>
      <c r="E161" s="181"/>
      <c r="F161" s="182"/>
      <c r="G161" s="181"/>
      <c r="H161" s="182"/>
      <c r="I161" s="150"/>
      <c r="J161" s="183"/>
      <c r="K161" s="184"/>
    </row>
    <row r="162" spans="1:11" ht="15.75">
      <c r="A162" s="173"/>
      <c r="B162" s="185"/>
      <c r="C162" s="185"/>
      <c r="D162" s="186"/>
      <c r="E162" s="176"/>
      <c r="F162" s="187"/>
      <c r="G162" s="176"/>
      <c r="H162" s="187"/>
      <c r="I162" s="176"/>
      <c r="J162" s="186"/>
      <c r="K162" s="188"/>
    </row>
    <row r="163" spans="1:11" ht="16.5" thickBot="1">
      <c r="A163" s="190"/>
      <c r="B163" s="191"/>
      <c r="C163" s="191"/>
      <c r="D163" s="192"/>
      <c r="E163" s="193"/>
      <c r="F163" s="194"/>
      <c r="G163" s="193"/>
      <c r="H163" s="194"/>
      <c r="I163" s="195"/>
      <c r="J163" s="196"/>
      <c r="K163" s="197"/>
    </row>
    <row r="164" spans="5:11" ht="15.75">
      <c r="E164" s="103"/>
      <c r="F164" s="198"/>
      <c r="G164" s="176"/>
      <c r="H164" s="177"/>
      <c r="I164" s="176"/>
      <c r="J164" s="199" t="s">
        <v>133</v>
      </c>
      <c r="K164" s="175"/>
    </row>
    <row r="165" spans="5:11" ht="16.5" thickBot="1">
      <c r="E165" s="108" t="s">
        <v>134</v>
      </c>
      <c r="F165" s="200"/>
      <c r="G165" s="195">
        <f>SUM(G121:G163)</f>
        <v>0</v>
      </c>
      <c r="H165" s="194"/>
      <c r="I165" s="176"/>
      <c r="J165" s="70" t="s">
        <v>50</v>
      </c>
      <c r="K165" s="201">
        <f>SUM(K121:K163)</f>
        <v>0</v>
      </c>
    </row>
    <row r="166" spans="5:11" ht="15.75">
      <c r="E166" s="103"/>
      <c r="F166" s="198"/>
      <c r="G166" s="176"/>
      <c r="H166" s="177"/>
      <c r="I166" s="176"/>
      <c r="J166" s="199" t="s">
        <v>135</v>
      </c>
      <c r="K166" s="175"/>
    </row>
    <row r="167" spans="5:11" ht="16.5" thickBot="1">
      <c r="E167" s="108" t="s">
        <v>136</v>
      </c>
      <c r="F167" s="200"/>
      <c r="G167" s="195">
        <f>G165+G61</f>
        <v>0</v>
      </c>
      <c r="H167" s="194"/>
      <c r="I167" s="176"/>
      <c r="J167" s="70" t="s">
        <v>50</v>
      </c>
      <c r="K167" s="201">
        <f>K57+K165</f>
        <v>0</v>
      </c>
    </row>
    <row r="171" spans="1:11" ht="15.75">
      <c r="A171" s="157"/>
      <c r="D171" s="117" t="s">
        <v>137</v>
      </c>
      <c r="E171" s="124"/>
      <c r="G171" s="117" t="s">
        <v>138</v>
      </c>
      <c r="I171" s="124"/>
      <c r="J171" s="133" t="s">
        <v>65</v>
      </c>
      <c r="K171" s="124"/>
    </row>
    <row r="173" spans="1:10" ht="15.75">
      <c r="A173" s="118" t="s">
        <v>139</v>
      </c>
      <c r="B173" s="119"/>
      <c r="I173" s="133" t="s">
        <v>140</v>
      </c>
      <c r="J173" s="202">
        <v>2</v>
      </c>
    </row>
  </sheetData>
  <printOptions/>
  <pageMargins left="0.15" right="0.15" top="0.25" bottom="0.25" header="0.5" footer="0.5"/>
  <pageSetup fitToHeight="4" fitToWidth="4" horizontalDpi="600" verticalDpi="600" orientation="portrait" scale="50" r:id="rId1"/>
  <rowBreaks count="1" manualBreakCount="1">
    <brk id="8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MAAGUILAR</cp:lastModifiedBy>
  <cp:lastPrinted>2004-11-03T21:19:47Z</cp:lastPrinted>
  <dcterms:created xsi:type="dcterms:W3CDTF">2003-11-20T18:30:41Z</dcterms:created>
  <dcterms:modified xsi:type="dcterms:W3CDTF">2004-11-03T21:52:13Z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1612273403</vt:i4>
  </property>
  <property fmtid="{D5CDD505-2E9C-101B-9397-08002B2CF9AE}" pid="3" name="_EmailSubject">
    <vt:lpwstr>BAR's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ReviewingToolsShownOnce">
    <vt:lpwstr/>
  </property>
</Properties>
</file>